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5\25_BAM_040 - Fourniture de café et machines associées\0 - Préparation\0- Parapheur à valider\"/>
    </mc:Choice>
  </mc:AlternateContent>
  <xr:revisionPtr revIDLastSave="0" documentId="13_ncr:1_{C89CBC05-44FB-426A-93B7-89DD94EB4E30}" xr6:coauthVersionLast="47" xr6:coauthVersionMax="47" xr10:uidLastSave="{00000000-0000-0000-0000-000000000000}"/>
  <bookViews>
    <workbookView xWindow="20370" yWindow="-1995" windowWidth="29040" windowHeight="15720" xr2:uid="{D9E5EF18-A1C5-4345-B3E2-9B35F568E41D}"/>
  </bookViews>
  <sheets>
    <sheet name="Feuil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1" i="1" l="1"/>
  <c r="G37" i="1"/>
  <c r="G38" i="1"/>
  <c r="G39" i="1"/>
  <c r="G36" i="1"/>
  <c r="E37" i="1"/>
  <c r="E38" i="1"/>
  <c r="E39" i="1"/>
  <c r="E36" i="1"/>
  <c r="G31" i="1"/>
  <c r="G32" i="1"/>
  <c r="G33" i="1"/>
  <c r="G34" i="1"/>
  <c r="E30" i="1"/>
  <c r="G30" i="1"/>
  <c r="E33" i="1"/>
  <c r="E31" i="1"/>
  <c r="E32" i="1"/>
  <c r="E34" i="1"/>
  <c r="G26" i="1"/>
  <c r="G27" i="1"/>
  <c r="G28" i="1"/>
  <c r="G25" i="1"/>
  <c r="F20" i="1"/>
  <c r="G43" i="1"/>
  <c r="G46" i="1"/>
  <c r="F15" i="1"/>
  <c r="F16" i="1"/>
  <c r="F17" i="1"/>
  <c r="F18" i="1"/>
  <c r="F14" i="1"/>
</calcChain>
</file>

<file path=xl/sharedStrings.xml><?xml version="1.0" encoding="utf-8"?>
<sst xmlns="http://schemas.openxmlformats.org/spreadsheetml/2006/main" count="78" uniqueCount="66">
  <si>
    <t>RAISON SOCIALE :</t>
  </si>
  <si>
    <t xml:space="preserve">TAUX DE TVA : </t>
  </si>
  <si>
    <t>TYPE DE MACHINE</t>
  </si>
  <si>
    <t>UNITE</t>
  </si>
  <si>
    <t>DESIGNATION DES PRODUITS</t>
  </si>
  <si>
    <t>Café grain</t>
  </si>
  <si>
    <t>Café grain décaféiné</t>
  </si>
  <si>
    <t>café moulu assemblage 70% ARABICA 30% ROBUSTA</t>
  </si>
  <si>
    <t>Capsules décaféiné</t>
  </si>
  <si>
    <t>Capsules espresso</t>
  </si>
  <si>
    <t>Capsules longo</t>
  </si>
  <si>
    <t>Capsules ristretto</t>
  </si>
  <si>
    <t xml:space="preserve">LOCATION - MAINTENANCE DES MACHINES </t>
  </si>
  <si>
    <t>REF</t>
  </si>
  <si>
    <t>UO1</t>
  </si>
  <si>
    <t>UO2</t>
  </si>
  <si>
    <t>UO3</t>
  </si>
  <si>
    <t>UO4</t>
  </si>
  <si>
    <t>UO5</t>
  </si>
  <si>
    <t>UO6</t>
  </si>
  <si>
    <t>Café grain BIO - assemblage minimum 70% ARABICA</t>
  </si>
  <si>
    <t xml:space="preserve">Café grain BIO - 100% ARABICA </t>
  </si>
  <si>
    <t xml:space="preserve">Café grain - 100% ARABICA </t>
  </si>
  <si>
    <t xml:space="preserve">Capsules café BIO - 100% ARABICA </t>
  </si>
  <si>
    <t>Capsules café - 100% ARABICA</t>
  </si>
  <si>
    <t>Capsules café - assemblage 70% ARABICA &amp; 30% ROBUSTA</t>
  </si>
  <si>
    <t>Café capsules machine automatique (type2)</t>
  </si>
  <si>
    <t>Café capsules machine standard (types 4 et 5)</t>
  </si>
  <si>
    <t>UO7</t>
  </si>
  <si>
    <t>UO8</t>
  </si>
  <si>
    <t>UO10</t>
  </si>
  <si>
    <t>UO11</t>
  </si>
  <si>
    <t>UO13</t>
  </si>
  <si>
    <t>UO14</t>
  </si>
  <si>
    <t>UO15</t>
  </si>
  <si>
    <t>UO16</t>
  </si>
  <si>
    <t>UO17</t>
  </si>
  <si>
    <t>UO18</t>
  </si>
  <si>
    <t>UO19</t>
  </si>
  <si>
    <t>Café moulu (pour machine à thermos)</t>
  </si>
  <si>
    <t>25_BAM_040_AC00 
Mise à disposition et maintenance de machines à café et fourniture de consommables associés
DETAIL QUANTITATIF ESTIMATIF (DQE)</t>
  </si>
  <si>
    <t>QUANTITE</t>
  </si>
  <si>
    <t>PU € TTC</t>
  </si>
  <si>
    <t>TOTAL € TTC</t>
  </si>
  <si>
    <t xml:space="preserve">Capsules bi-dose </t>
  </si>
  <si>
    <t>Capsules décafeiné</t>
  </si>
  <si>
    <t>Euros TTC</t>
  </si>
  <si>
    <t>TOTAL</t>
  </si>
  <si>
    <t>UO12</t>
  </si>
  <si>
    <r>
      <rPr>
        <b/>
        <u/>
        <sz val="9"/>
        <color theme="1"/>
        <rFont val="Marianne"/>
      </rPr>
      <t>Machine type 1</t>
    </r>
    <r>
      <rPr>
        <sz val="9"/>
        <color theme="1"/>
        <rFont val="Marianne"/>
      </rPr>
      <t xml:space="preserve"> : cf art. 2.1 CCTP</t>
    </r>
  </si>
  <si>
    <t xml:space="preserve">Location annuelle et maintenance associée </t>
  </si>
  <si>
    <r>
      <rPr>
        <b/>
        <u/>
        <sz val="9"/>
        <color theme="1"/>
        <rFont val="Marianne"/>
      </rPr>
      <t>Machine type 2</t>
    </r>
    <r>
      <rPr>
        <sz val="9"/>
        <color theme="1"/>
        <rFont val="Marianne"/>
      </rPr>
      <t xml:space="preserve"> :  cf art. 2.1 CCTP</t>
    </r>
  </si>
  <si>
    <r>
      <rPr>
        <b/>
        <u/>
        <sz val="9"/>
        <color theme="1"/>
        <rFont val="Marianne"/>
      </rPr>
      <t xml:space="preserve">Machine type 3 </t>
    </r>
    <r>
      <rPr>
        <sz val="9"/>
        <color theme="1"/>
        <rFont val="Marianne"/>
      </rPr>
      <t>:  cf art. 2.1 CCTP</t>
    </r>
  </si>
  <si>
    <r>
      <rPr>
        <b/>
        <u/>
        <sz val="9"/>
        <color theme="1"/>
        <rFont val="Marianne"/>
      </rPr>
      <t>Machine type 4</t>
    </r>
    <r>
      <rPr>
        <sz val="9"/>
        <color theme="1"/>
        <rFont val="Marianne"/>
      </rPr>
      <t xml:space="preserve"> : cf art. 2.1 CCTP</t>
    </r>
  </si>
  <si>
    <r>
      <rPr>
        <b/>
        <u/>
        <sz val="9"/>
        <color theme="1"/>
        <rFont val="Marianne"/>
      </rPr>
      <t>Machine type 5</t>
    </r>
    <r>
      <rPr>
        <sz val="9"/>
        <color theme="1"/>
        <rFont val="Marianne"/>
      </rPr>
      <t xml:space="preserve"> : cf art. 2.1 CCTP</t>
    </r>
  </si>
  <si>
    <t>Sous total consommable</t>
  </si>
  <si>
    <t>Sous total location machines</t>
  </si>
  <si>
    <t>NB CAPSULES PAR BOITE</t>
  </si>
  <si>
    <t>PU PAR CAPSULE</t>
  </si>
  <si>
    <t>PRIX UNITAIRE € TTC</t>
  </si>
  <si>
    <t>UO9</t>
  </si>
  <si>
    <t>Kg</t>
  </si>
  <si>
    <t>Capsules</t>
  </si>
  <si>
    <t>PU AU KG</t>
  </si>
  <si>
    <t>CONDITIONNEMENT</t>
  </si>
  <si>
    <r>
      <t xml:space="preserve">CONSOMMABLES
</t>
    </r>
    <r>
      <rPr>
        <sz val="8"/>
        <color rgb="FFFF0000"/>
        <rFont val="Marianne"/>
      </rPr>
      <t>Afin de comparer les prix sur une base identique, les prix sont évalués sur les bases suivantes : 
- café grain : évaluation du prix au kg
- café capsule : évaluation du prix par capsule calculé par application de la formule suivante : PU TTC boite / nb de capsules par boite. 
- café moulu :  évaluation du prix au kg</t>
    </r>
    <r>
      <rPr>
        <b/>
        <sz val="8"/>
        <color theme="1"/>
        <rFont val="Marianne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</si>
</sst>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Aptos Narrow"/>
      <family val="2"/>
      <scheme val="minor"/>
    </font>
    <font>
      <sz val="11"/>
      <color theme="1"/>
      <name val="Marianne"/>
    </font>
    <font>
      <b/>
      <sz val="11"/>
      <color theme="1"/>
      <name val="Marianne"/>
    </font>
    <font>
      <b/>
      <sz val="16"/>
      <color theme="1"/>
      <name val="Marianne"/>
    </font>
    <font>
      <sz val="9"/>
      <color theme="1"/>
      <name val="Marianne"/>
    </font>
    <font>
      <sz val="9"/>
      <name val="Marianne"/>
    </font>
    <font>
      <sz val="9"/>
      <color rgb="FFFF0000"/>
      <name val="Marianne"/>
    </font>
    <font>
      <b/>
      <u/>
      <sz val="9"/>
      <color theme="1"/>
      <name val="Marianne"/>
    </font>
    <font>
      <b/>
      <sz val="9"/>
      <color theme="1"/>
      <name val="Marianne"/>
    </font>
    <font>
      <sz val="8"/>
      <name val="Aptos Narrow"/>
      <family val="2"/>
      <scheme val="minor"/>
    </font>
    <font>
      <sz val="8"/>
      <color rgb="FFFF0000"/>
      <name val="Marianne"/>
    </font>
    <font>
      <b/>
      <sz val="8"/>
      <color theme="1"/>
      <name val="Marianne"/>
    </font>
  </fonts>
  <fills count="8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left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167837</xdr:colOff>
      <xdr:row>0</xdr:row>
      <xdr:rowOff>193785</xdr:rowOff>
    </xdr:from>
    <xdr:to>
      <xdr:col>1</xdr:col>
      <xdr:colOff>429129</xdr:colOff>
      <xdr:row>4</xdr:row>
      <xdr:rowOff>179859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81F1F95-D936-4291-B405-A936D384E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837" y="193785"/>
          <a:ext cx="794692" cy="900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8D5EA-ACB2-4CEA-802C-61EC6999E87E}">
  <dimension ref="A1:K46"/>
  <sheetViews>
    <sheetView tabSelected="1" zoomScaleNormal="100" workbookViewId="0">
      <selection sqref="A1:F7"/>
    </sheetView>
  </sheetViews>
  <sheetFormatPr baseColWidth="10" defaultRowHeight="18"/>
  <cols>
    <col min="1" max="1" width="7" style="2" customWidth="1"/>
    <col min="2" max="2" width="45.875" style="2" customWidth="1"/>
    <col min="3" max="3" width="15.75" style="2" customWidth="1"/>
    <col min="4" max="4" width="22.5" style="2" customWidth="1"/>
    <col min="5" max="8" width="15.625" style="2" customWidth="1"/>
    <col min="9" max="16384" width="11" style="2"/>
  </cols>
  <sheetData>
    <row r="1" spans="1:11" ht="18" customHeight="1">
      <c r="A1" s="24" t="s">
        <v>40</v>
      </c>
      <c r="B1" s="25"/>
      <c r="C1" s="25"/>
      <c r="D1" s="25"/>
      <c r="E1" s="25"/>
      <c r="F1" s="25"/>
      <c r="G1" s="1"/>
      <c r="H1" s="1"/>
      <c r="I1" s="1"/>
      <c r="J1" s="1"/>
      <c r="K1" s="1"/>
    </row>
    <row r="2" spans="1:11" ht="18" customHeight="1">
      <c r="A2" s="25"/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8" customHeight="1">
      <c r="A3" s="25"/>
      <c r="B3" s="25"/>
      <c r="C3" s="25"/>
      <c r="D3" s="25"/>
      <c r="E3" s="25"/>
      <c r="F3" s="25"/>
      <c r="G3" s="1"/>
      <c r="H3" s="1"/>
      <c r="I3" s="1"/>
      <c r="J3" s="1"/>
      <c r="K3" s="1"/>
    </row>
    <row r="4" spans="1:11" ht="18" customHeight="1">
      <c r="A4" s="25"/>
      <c r="B4" s="25"/>
      <c r="C4" s="25"/>
      <c r="D4" s="25"/>
      <c r="E4" s="25"/>
      <c r="F4" s="25"/>
      <c r="G4" s="1"/>
      <c r="H4" s="1"/>
      <c r="I4" s="1"/>
      <c r="J4" s="1"/>
      <c r="K4" s="1"/>
    </row>
    <row r="5" spans="1:11" ht="18" customHeight="1">
      <c r="A5" s="25"/>
      <c r="B5" s="25"/>
      <c r="C5" s="25"/>
      <c r="D5" s="25"/>
      <c r="E5" s="25"/>
      <c r="F5" s="25"/>
      <c r="G5" s="1"/>
      <c r="H5" s="1"/>
      <c r="I5" s="1"/>
      <c r="J5" s="1"/>
      <c r="K5" s="1"/>
    </row>
    <row r="6" spans="1:11" ht="18" customHeight="1">
      <c r="A6" s="25"/>
      <c r="B6" s="25"/>
      <c r="C6" s="25"/>
      <c r="D6" s="25"/>
      <c r="E6" s="25"/>
      <c r="F6" s="25"/>
      <c r="G6" s="1"/>
      <c r="H6" s="1"/>
      <c r="I6" s="1"/>
      <c r="J6" s="1"/>
      <c r="K6" s="1"/>
    </row>
    <row r="7" spans="1:11" ht="54" customHeight="1">
      <c r="A7" s="25"/>
      <c r="B7" s="25"/>
      <c r="C7" s="25"/>
      <c r="D7" s="25"/>
      <c r="E7" s="25"/>
      <c r="F7" s="25"/>
      <c r="G7" s="1"/>
      <c r="H7" s="1"/>
      <c r="I7" s="1"/>
      <c r="J7" s="1"/>
      <c r="K7" s="1"/>
    </row>
    <row r="9" spans="1:11">
      <c r="B9" s="26" t="s">
        <v>0</v>
      </c>
      <c r="C9" s="3"/>
    </row>
    <row r="10" spans="1:11">
      <c r="B10" s="26" t="s">
        <v>1</v>
      </c>
      <c r="C10" s="3"/>
    </row>
    <row r="12" spans="1:11" ht="39.75" customHeight="1">
      <c r="A12" s="27" t="s">
        <v>12</v>
      </c>
      <c r="B12" s="28"/>
      <c r="C12" s="28"/>
      <c r="D12" s="28"/>
      <c r="E12" s="28"/>
      <c r="F12" s="29"/>
    </row>
    <row r="13" spans="1:11" ht="30.75" customHeight="1">
      <c r="A13" s="30" t="s">
        <v>13</v>
      </c>
      <c r="B13" s="30" t="s">
        <v>2</v>
      </c>
      <c r="C13" s="30" t="s">
        <v>3</v>
      </c>
      <c r="D13" s="30" t="s">
        <v>42</v>
      </c>
      <c r="E13" s="30" t="s">
        <v>41</v>
      </c>
      <c r="F13" s="30" t="s">
        <v>43</v>
      </c>
    </row>
    <row r="14" spans="1:11" ht="60" customHeight="1">
      <c r="A14" s="31" t="s">
        <v>14</v>
      </c>
      <c r="B14" s="32" t="s">
        <v>49</v>
      </c>
      <c r="C14" s="33" t="s">
        <v>50</v>
      </c>
      <c r="D14" s="5"/>
      <c r="E14" s="6">
        <v>3</v>
      </c>
      <c r="F14" s="5">
        <f>D14*E14</f>
        <v>0</v>
      </c>
      <c r="I14" s="7"/>
      <c r="J14" s="7"/>
      <c r="K14" s="7"/>
    </row>
    <row r="15" spans="1:11" ht="60" customHeight="1">
      <c r="A15" s="31" t="s">
        <v>15</v>
      </c>
      <c r="B15" s="32" t="s">
        <v>51</v>
      </c>
      <c r="C15" s="33" t="s">
        <v>50</v>
      </c>
      <c r="D15" s="5"/>
      <c r="E15" s="6">
        <v>2</v>
      </c>
      <c r="F15" s="5">
        <f>D15*E15</f>
        <v>0</v>
      </c>
      <c r="I15" s="7"/>
      <c r="J15" s="7"/>
      <c r="K15" s="7"/>
    </row>
    <row r="16" spans="1:11" ht="60" customHeight="1">
      <c r="A16" s="31" t="s">
        <v>16</v>
      </c>
      <c r="B16" s="32" t="s">
        <v>52</v>
      </c>
      <c r="C16" s="33" t="s">
        <v>50</v>
      </c>
      <c r="D16" s="5"/>
      <c r="E16" s="6">
        <v>4</v>
      </c>
      <c r="F16" s="5">
        <f>D16*E16</f>
        <v>0</v>
      </c>
      <c r="I16" s="7"/>
      <c r="J16" s="7"/>
      <c r="K16" s="7"/>
    </row>
    <row r="17" spans="1:11" ht="60" customHeight="1">
      <c r="A17" s="31" t="s">
        <v>17</v>
      </c>
      <c r="B17" s="32" t="s">
        <v>53</v>
      </c>
      <c r="C17" s="33" t="s">
        <v>50</v>
      </c>
      <c r="D17" s="5"/>
      <c r="E17" s="6">
        <v>21</v>
      </c>
      <c r="F17" s="5">
        <f>D17*E17</f>
        <v>0</v>
      </c>
      <c r="I17" s="7"/>
      <c r="J17" s="7"/>
      <c r="K17" s="7"/>
    </row>
    <row r="18" spans="1:11" ht="60" customHeight="1">
      <c r="A18" s="31" t="s">
        <v>18</v>
      </c>
      <c r="B18" s="32" t="s">
        <v>54</v>
      </c>
      <c r="C18" s="33" t="s">
        <v>50</v>
      </c>
      <c r="D18" s="5"/>
      <c r="E18" s="6">
        <v>10</v>
      </c>
      <c r="F18" s="5">
        <f>D18*E18</f>
        <v>0</v>
      </c>
      <c r="I18" s="7"/>
      <c r="J18" s="7"/>
      <c r="K18" s="7"/>
    </row>
    <row r="19" spans="1:11" ht="47.25" customHeight="1">
      <c r="A19" s="8"/>
      <c r="E19" s="34" t="s">
        <v>56</v>
      </c>
      <c r="F19" s="35"/>
    </row>
    <row r="20" spans="1:11" ht="22.5" customHeight="1">
      <c r="A20" s="8"/>
      <c r="E20" s="50" t="s">
        <v>46</v>
      </c>
      <c r="F20" s="51">
        <f>SUM(F14:F18)</f>
        <v>0</v>
      </c>
    </row>
    <row r="21" spans="1:11" ht="22.5" customHeight="1">
      <c r="A21" s="8"/>
      <c r="F21" s="9"/>
    </row>
    <row r="22" spans="1:11" ht="85.5" customHeight="1">
      <c r="A22" s="36" t="s">
        <v>65</v>
      </c>
      <c r="B22" s="37"/>
      <c r="C22" s="37"/>
      <c r="D22" s="37"/>
      <c r="E22" s="37"/>
      <c r="F22" s="37"/>
      <c r="G22" s="37"/>
    </row>
    <row r="23" spans="1:11" ht="43.5" customHeight="1">
      <c r="A23" s="30" t="s">
        <v>13</v>
      </c>
      <c r="B23" s="30" t="s">
        <v>4</v>
      </c>
      <c r="C23" s="38" t="s">
        <v>59</v>
      </c>
      <c r="D23" s="38" t="s">
        <v>57</v>
      </c>
      <c r="E23" s="38" t="s">
        <v>58</v>
      </c>
      <c r="F23" s="30" t="s">
        <v>41</v>
      </c>
      <c r="G23" s="30" t="s">
        <v>43</v>
      </c>
      <c r="I23" s="10"/>
    </row>
    <row r="24" spans="1:11" ht="19.5" customHeight="1">
      <c r="A24" s="39" t="s">
        <v>5</v>
      </c>
      <c r="B24" s="39"/>
      <c r="C24" s="40"/>
      <c r="D24" s="41"/>
      <c r="E24" s="42"/>
      <c r="F24" s="43" t="s">
        <v>61</v>
      </c>
      <c r="G24" s="44"/>
    </row>
    <row r="25" spans="1:11">
      <c r="A25" s="45" t="s">
        <v>19</v>
      </c>
      <c r="B25" s="46" t="s">
        <v>21</v>
      </c>
      <c r="C25" s="11"/>
      <c r="D25" s="12"/>
      <c r="E25" s="12"/>
      <c r="F25" s="49">
        <v>258</v>
      </c>
      <c r="G25" s="11">
        <f>C25*F25</f>
        <v>0</v>
      </c>
      <c r="I25" s="14"/>
    </row>
    <row r="26" spans="1:11">
      <c r="A26" s="45" t="s">
        <v>28</v>
      </c>
      <c r="B26" s="46" t="s">
        <v>22</v>
      </c>
      <c r="C26" s="11"/>
      <c r="D26" s="12"/>
      <c r="E26" s="12"/>
      <c r="F26" s="49">
        <v>541</v>
      </c>
      <c r="G26" s="11">
        <f t="shared" ref="G26:G28" si="0">C26*F26</f>
        <v>0</v>
      </c>
      <c r="I26" s="14"/>
    </row>
    <row r="27" spans="1:11">
      <c r="A27" s="45" t="s">
        <v>29</v>
      </c>
      <c r="B27" s="46" t="s">
        <v>20</v>
      </c>
      <c r="C27" s="11"/>
      <c r="D27" s="12"/>
      <c r="E27" s="12"/>
      <c r="F27" s="49">
        <v>45</v>
      </c>
      <c r="G27" s="11">
        <f t="shared" si="0"/>
        <v>0</v>
      </c>
      <c r="I27" s="14"/>
    </row>
    <row r="28" spans="1:11">
      <c r="A28" s="45" t="s">
        <v>60</v>
      </c>
      <c r="B28" s="46" t="s">
        <v>6</v>
      </c>
      <c r="C28" s="11"/>
      <c r="D28" s="12"/>
      <c r="E28" s="12"/>
      <c r="F28" s="49">
        <v>7</v>
      </c>
      <c r="G28" s="11">
        <f t="shared" si="0"/>
        <v>0</v>
      </c>
      <c r="I28" s="14"/>
    </row>
    <row r="29" spans="1:11">
      <c r="A29" s="39" t="s">
        <v>26</v>
      </c>
      <c r="B29" s="39"/>
      <c r="C29" s="15"/>
      <c r="D29" s="16"/>
      <c r="E29" s="17"/>
      <c r="F29" s="43" t="s">
        <v>62</v>
      </c>
      <c r="G29" s="18"/>
      <c r="I29" s="14"/>
    </row>
    <row r="30" spans="1:11">
      <c r="A30" s="45" t="s">
        <v>30</v>
      </c>
      <c r="B30" s="46" t="s">
        <v>25</v>
      </c>
      <c r="C30" s="11"/>
      <c r="D30" s="13"/>
      <c r="E30" s="11" t="e">
        <f>C30/D30</f>
        <v>#DIV/0!</v>
      </c>
      <c r="F30" s="49">
        <v>24500</v>
      </c>
      <c r="G30" s="11" t="e">
        <f>E30*F30</f>
        <v>#DIV/0!</v>
      </c>
      <c r="I30" s="14"/>
    </row>
    <row r="31" spans="1:11">
      <c r="A31" s="45" t="s">
        <v>31</v>
      </c>
      <c r="B31" s="46" t="s">
        <v>24</v>
      </c>
      <c r="C31" s="11"/>
      <c r="D31" s="13"/>
      <c r="E31" s="11" t="e">
        <f t="shared" ref="E31:E39" si="1">C31/D31</f>
        <v>#DIV/0!</v>
      </c>
      <c r="F31" s="49">
        <v>12000</v>
      </c>
      <c r="G31" s="11" t="e">
        <f t="shared" ref="G31:G39" si="2">E31*F31</f>
        <v>#DIV/0!</v>
      </c>
      <c r="I31" s="14"/>
    </row>
    <row r="32" spans="1:11">
      <c r="A32" s="45" t="s">
        <v>48</v>
      </c>
      <c r="B32" s="46" t="s">
        <v>23</v>
      </c>
      <c r="C32" s="11"/>
      <c r="E32" s="11" t="e">
        <f>C32/D33</f>
        <v>#DIV/0!</v>
      </c>
      <c r="F32" s="49">
        <v>12000</v>
      </c>
      <c r="G32" s="11" t="e">
        <f t="shared" si="2"/>
        <v>#DIV/0!</v>
      </c>
      <c r="I32" s="14"/>
    </row>
    <row r="33" spans="1:11">
      <c r="A33" s="45" t="s">
        <v>32</v>
      </c>
      <c r="B33" s="46" t="s">
        <v>45</v>
      </c>
      <c r="C33" s="11"/>
      <c r="D33" s="13"/>
      <c r="E33" s="11" t="e">
        <f>C33/D34</f>
        <v>#DIV/0!</v>
      </c>
      <c r="F33" s="49">
        <v>3650</v>
      </c>
      <c r="G33" s="11" t="e">
        <f t="shared" si="2"/>
        <v>#DIV/0!</v>
      </c>
      <c r="I33" s="14"/>
    </row>
    <row r="34" spans="1:11">
      <c r="A34" s="45" t="s">
        <v>33</v>
      </c>
      <c r="B34" s="46" t="s">
        <v>44</v>
      </c>
      <c r="C34" s="11"/>
      <c r="D34" s="13"/>
      <c r="E34" s="11" t="e">
        <f t="shared" si="1"/>
        <v>#DIV/0!</v>
      </c>
      <c r="F34" s="49">
        <v>14300</v>
      </c>
      <c r="G34" s="11" t="e">
        <f t="shared" si="2"/>
        <v>#DIV/0!</v>
      </c>
      <c r="I34" s="14"/>
    </row>
    <row r="35" spans="1:11">
      <c r="A35" s="39" t="s">
        <v>27</v>
      </c>
      <c r="B35" s="39"/>
      <c r="C35" s="15"/>
      <c r="D35" s="16"/>
      <c r="E35" s="17"/>
      <c r="F35" s="43" t="s">
        <v>62</v>
      </c>
      <c r="G35" s="18"/>
      <c r="I35" s="14"/>
    </row>
    <row r="36" spans="1:11">
      <c r="A36" s="45" t="s">
        <v>34</v>
      </c>
      <c r="B36" s="47" t="s">
        <v>8</v>
      </c>
      <c r="C36" s="11"/>
      <c r="D36" s="19"/>
      <c r="E36" s="11" t="e">
        <f t="shared" si="1"/>
        <v>#DIV/0!</v>
      </c>
      <c r="F36" s="47">
        <v>1000</v>
      </c>
      <c r="G36" s="11" t="e">
        <f t="shared" si="2"/>
        <v>#DIV/0!</v>
      </c>
      <c r="I36" s="20"/>
    </row>
    <row r="37" spans="1:11">
      <c r="A37" s="45" t="s">
        <v>35</v>
      </c>
      <c r="B37" s="47" t="s">
        <v>9</v>
      </c>
      <c r="C37" s="11"/>
      <c r="D37" s="19"/>
      <c r="E37" s="11" t="e">
        <f t="shared" si="1"/>
        <v>#DIV/0!</v>
      </c>
      <c r="F37" s="47">
        <v>8000</v>
      </c>
      <c r="G37" s="11" t="e">
        <f t="shared" si="2"/>
        <v>#DIV/0!</v>
      </c>
      <c r="I37" s="20"/>
    </row>
    <row r="38" spans="1:11">
      <c r="A38" s="45" t="s">
        <v>36</v>
      </c>
      <c r="B38" s="47" t="s">
        <v>10</v>
      </c>
      <c r="C38" s="11"/>
      <c r="D38" s="19"/>
      <c r="E38" s="11" t="e">
        <f t="shared" si="1"/>
        <v>#DIV/0!</v>
      </c>
      <c r="F38" s="47">
        <v>6000</v>
      </c>
      <c r="G38" s="11" t="e">
        <f t="shared" si="2"/>
        <v>#DIV/0!</v>
      </c>
      <c r="I38" s="20"/>
    </row>
    <row r="39" spans="1:11">
      <c r="A39" s="45" t="s">
        <v>37</v>
      </c>
      <c r="B39" s="47" t="s">
        <v>11</v>
      </c>
      <c r="C39" s="11"/>
      <c r="D39" s="19"/>
      <c r="E39" s="11" t="e">
        <f t="shared" si="1"/>
        <v>#DIV/0!</v>
      </c>
      <c r="F39" s="47">
        <v>2000</v>
      </c>
      <c r="G39" s="11" t="e">
        <f t="shared" si="2"/>
        <v>#DIV/0!</v>
      </c>
      <c r="I39" s="20"/>
    </row>
    <row r="40" spans="1:11" ht="36.75" customHeight="1">
      <c r="A40" s="39" t="s">
        <v>39</v>
      </c>
      <c r="B40" s="39"/>
      <c r="C40" s="38" t="s">
        <v>59</v>
      </c>
      <c r="D40" s="48" t="s">
        <v>64</v>
      </c>
      <c r="E40" s="38" t="s">
        <v>63</v>
      </c>
      <c r="F40" s="43" t="s">
        <v>61</v>
      </c>
      <c r="G40" s="4"/>
      <c r="H40" s="14"/>
      <c r="I40" s="14"/>
      <c r="K40" s="14"/>
    </row>
    <row r="41" spans="1:11" ht="29.25" customHeight="1">
      <c r="A41" s="45" t="s">
        <v>38</v>
      </c>
      <c r="B41" s="46" t="s">
        <v>7</v>
      </c>
      <c r="C41" s="21"/>
      <c r="D41" s="21"/>
      <c r="E41" s="22"/>
      <c r="F41" s="49">
        <v>371</v>
      </c>
      <c r="G41" s="11">
        <f>E41*F41</f>
        <v>0</v>
      </c>
      <c r="H41" s="14"/>
      <c r="I41" s="14"/>
      <c r="J41" s="14"/>
      <c r="K41" s="14"/>
    </row>
    <row r="42" spans="1:11" ht="31.5" customHeight="1">
      <c r="B42" s="23"/>
      <c r="F42" s="34" t="s">
        <v>55</v>
      </c>
      <c r="G42" s="35"/>
    </row>
    <row r="43" spans="1:11">
      <c r="F43" s="50" t="s">
        <v>46</v>
      </c>
      <c r="G43" s="51" t="e">
        <f>SUM(E25:E28,E30:E34,E36:E39,E41)</f>
        <v>#DIV/0!</v>
      </c>
    </row>
    <row r="45" spans="1:11">
      <c r="F45" s="34" t="s">
        <v>47</v>
      </c>
      <c r="G45" s="35"/>
    </row>
    <row r="46" spans="1:11">
      <c r="F46" s="50" t="s">
        <v>46</v>
      </c>
      <c r="G46" s="51" t="e">
        <f>SUM(F20,G43)</f>
        <v>#DIV/0!</v>
      </c>
    </row>
  </sheetData>
  <mergeCells count="13">
    <mergeCell ref="A1:F7"/>
    <mergeCell ref="F45:G45"/>
    <mergeCell ref="F42:G42"/>
    <mergeCell ref="A12:F12"/>
    <mergeCell ref="E19:F19"/>
    <mergeCell ref="C24:E24"/>
    <mergeCell ref="C29:E29"/>
    <mergeCell ref="C35:E35"/>
    <mergeCell ref="A40:B40"/>
    <mergeCell ref="A24:B24"/>
    <mergeCell ref="A29:B29"/>
    <mergeCell ref="A35:B35"/>
    <mergeCell ref="A22:G22"/>
  </mergeCells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BRABLE Hugo</dc:creator>
  <cp:lastModifiedBy>BRABLE Hugo</cp:lastModifiedBy>
  <dcterms:created xsi:type="dcterms:W3CDTF">2025-10-07T13:23:38Z</dcterms:created>
  <dcterms:modified xsi:type="dcterms:W3CDTF">2025-12-23T14:32:24Z</dcterms:modified>
</cp:coreProperties>
</file>